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0917\Desktop\現場\R2高野瀬\当初\"/>
    </mc:Choice>
  </mc:AlternateContent>
  <bookViews>
    <workbookView xWindow="0" yWindow="0" windowWidth="13260" windowHeight="6585"/>
  </bookViews>
  <sheets>
    <sheet name="工事費内訳書" sheetId="2" r:id="rId1"/>
  </sheets>
  <definedNames>
    <definedName name="_xlnm.Print_Area" localSheetId="0">工事費内訳書!$A$1:$G$59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G52" i="2"/>
  <c r="G51" i="2" s="1"/>
  <c r="G50" i="2" s="1"/>
  <c r="G48" i="2"/>
  <c r="G47" i="2"/>
  <c r="G46" i="2" s="1"/>
  <c r="G45" i="2" s="1"/>
  <c r="G43" i="2" s="1"/>
  <c r="G42" i="2" s="1"/>
  <c r="G37" i="2"/>
  <c r="G36" i="2"/>
  <c r="G35" i="2"/>
  <c r="G15" i="2"/>
  <c r="G14" i="2" s="1"/>
  <c r="G13" i="2" s="1"/>
  <c r="G12" i="2" s="1"/>
  <c r="G11" i="2" s="1"/>
  <c r="G10" i="2" s="1"/>
  <c r="G58" i="2" s="1"/>
  <c r="G59" i="2" s="1"/>
</calcChain>
</file>

<file path=xl/sharedStrings.xml><?xml version="1.0" encoding="utf-8"?>
<sst xmlns="http://schemas.openxmlformats.org/spreadsheetml/2006/main" count="113" uniqueCount="64">
  <si>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</si>
  <si>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</si>
  <si>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</si>
  <si>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</si>
  <si>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</si>
  <si>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</si>
  <si>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</si>
  <si>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</si>
  <si>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</si>
  <si>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</si>
  <si>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</si>
  <si>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</si>
  <si>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</si>
  <si>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Ｒ２那林　奥地保全　那賀町高野瀬　渓間工事</t>
  </si>
  <si>
    <t>工事原価
_x000D_</t>
  </si>
  <si>
    <t>式</t>
  </si>
  <si>
    <t>直接工事費
_x000D_</t>
  </si>
  <si>
    <t>直接工事費(諸経費対象)
_x000D_</t>
  </si>
  <si>
    <t>谷止工
_x000D_</t>
  </si>
  <si>
    <t>堤体コンクリート
_x000D_BB18-8-40 W/C=60%以下</t>
  </si>
  <si>
    <t>m3</t>
  </si>
  <si>
    <t>治山ダム型枠
_x000D_</t>
  </si>
  <si>
    <t>㎡</t>
  </si>
  <si>
    <t>木製残存型枠
_x000D_</t>
  </si>
  <si>
    <t>水平打継目鉄筋
_x000D_SD345　D22</t>
  </si>
  <si>
    <t>本</t>
  </si>
  <si>
    <t>間詰コンクリート
_x000D_BB18-8-40 W/C=60%以下</t>
  </si>
  <si>
    <t>石積工（間詰工）
_x000D_割栗石　5～15cm</t>
  </si>
  <si>
    <t>キャットウォーク
_x000D_</t>
  </si>
  <si>
    <t>ｍ</t>
  </si>
  <si>
    <t>円形型枠（紙製）
_x000D_内径300㎜　厚さ5.3㎜　長さ4200㎜</t>
  </si>
  <si>
    <t>ネームプレート（ｱﾙﾐﾆｳﾑ軽合金鋳造製）
_x000D_A型(横40cm×縦30cm×1cm)　堤名板用</t>
  </si>
  <si>
    <t>枚</t>
  </si>
  <si>
    <t>土砂掘削面整形
_x000D_粘性土・礫質土</t>
  </si>
  <si>
    <t>筋工（根株）
_x000D_</t>
  </si>
  <si>
    <t>仮設費
_x000D_</t>
  </si>
  <si>
    <t>仮設費
_x000D_索道等</t>
  </si>
  <si>
    <t>基</t>
  </si>
  <si>
    <t>元支柱施設賃料
_x000D_</t>
  </si>
  <si>
    <t>箇所</t>
  </si>
  <si>
    <t>間接工事費
_x000D_</t>
  </si>
  <si>
    <t>共通仮設費
_x000D_</t>
  </si>
  <si>
    <t>共通仮設費（率計上）
_x000D_</t>
  </si>
  <si>
    <t>営繕費
_x000D_</t>
  </si>
  <si>
    <t>月</t>
  </si>
  <si>
    <t>安全費
_x000D_</t>
  </si>
  <si>
    <t>雨量計設置
_x000D_</t>
  </si>
  <si>
    <t>雨量計観測
_x000D_</t>
  </si>
  <si>
    <t>現場管理費
_x000D_</t>
  </si>
  <si>
    <t>一般管理費等
_x000D_</t>
  </si>
  <si>
    <t>工事価格
_x000D_</t>
  </si>
  <si>
    <t xml:space="preserve">谷止工
</t>
    <phoneticPr fontId="2"/>
  </si>
  <si>
    <t xml:space="preserve">SP 型枠 森林
</t>
    <phoneticPr fontId="2"/>
  </si>
  <si>
    <t>SP 型枠 森林
_x000D_</t>
    <phoneticPr fontId="2"/>
  </si>
  <si>
    <t>SP 目地板 森林
_x000D_</t>
    <phoneticPr fontId="2"/>
  </si>
  <si>
    <t>鉛直打継目止型枠
_x000D_</t>
    <phoneticPr fontId="2"/>
  </si>
  <si>
    <t>止水板設置
_x000D_</t>
    <phoneticPr fontId="2"/>
  </si>
  <si>
    <t>掘削　谷止工
_x000D_礫質土</t>
    <phoneticPr fontId="2"/>
  </si>
  <si>
    <t>掘削　谷止工
_x000D_軟岩ＩＢ</t>
    <phoneticPr fontId="2"/>
  </si>
  <si>
    <t xml:space="preserve">岩盤掘削面整形・岩盤清掃
</t>
    <phoneticPr fontId="2"/>
  </si>
  <si>
    <t>ケーブルクレーン架設･撤去</t>
    <phoneticPr fontId="2"/>
  </si>
  <si>
    <t>ウインチベース架設・撤去
_x000D_</t>
    <phoneticPr fontId="2"/>
  </si>
  <si>
    <t>アンカー架設・撤去
_x000D_</t>
    <phoneticPr fontId="2"/>
  </si>
  <si>
    <t xml:space="preserve">仮設（洋式）トイレ設置費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</si>
</sst>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10" fillId="0" borderId="8" xfId="2" applyNumberFormat="1" applyFont="1" applyBorder="1" applyAlignment="1" applyProtection="1">
      <alignment vertical="top" wrapText="1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43" zoomScaleNormal="100" zoomScaleSheetLayoutView="100" workbookViewId="0">
      <selection activeCell="A58" sqref="A58:D58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1" t="s">
        <v>14</v>
      </c>
      <c r="B10" s="32"/>
      <c r="C10" s="32"/>
      <c r="D10" s="30"/>
      <c r="E10" s="12" t="s">
        <v>15</v>
      </c>
      <c r="F10" s="13">
        <v>1</v>
      </c>
      <c r="G10" s="14">
        <f>+G11+G42</f>
        <v>0</v>
      </c>
      <c r="H10" s="2"/>
      <c r="I10" s="15">
        <v>1</v>
      </c>
      <c r="J10" s="15"/>
    </row>
    <row r="11" spans="1:10" ht="42" customHeight="1">
      <c r="A11" s="31" t="s">
        <v>16</v>
      </c>
      <c r="B11" s="32"/>
      <c r="C11" s="32"/>
      <c r="D11" s="30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31" t="s">
        <v>17</v>
      </c>
      <c r="B12" s="32"/>
      <c r="C12" s="32"/>
      <c r="D12" s="30"/>
      <c r="E12" s="12" t="s">
        <v>15</v>
      </c>
      <c r="F12" s="13">
        <v>1</v>
      </c>
      <c r="G12" s="14">
        <f>+G13+G35</f>
        <v>0</v>
      </c>
      <c r="H12" s="2"/>
      <c r="I12" s="15">
        <v>3</v>
      </c>
      <c r="J12" s="15">
        <v>1</v>
      </c>
    </row>
    <row r="13" spans="1:10" ht="42" customHeight="1">
      <c r="A13" s="10"/>
      <c r="B13" s="29" t="s">
        <v>18</v>
      </c>
      <c r="C13" s="32"/>
      <c r="D13" s="30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9" t="s">
        <v>18</v>
      </c>
      <c r="D14" s="30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51</v>
      </c>
      <c r="E15" s="12" t="s">
        <v>15</v>
      </c>
      <c r="F15" s="13">
        <v>1</v>
      </c>
      <c r="G15" s="14">
        <f>+G16+G17+G18+G19+G20+G21+G22+G23+G24+G25+G26+G27+G28+G29+G30+G31+G32+G33+G34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19</v>
      </c>
      <c r="E16" s="12" t="s">
        <v>20</v>
      </c>
      <c r="F16" s="13">
        <v>217.7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21</v>
      </c>
      <c r="E17" s="12" t="s">
        <v>22</v>
      </c>
      <c r="F17" s="13">
        <v>140.69999999999999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23</v>
      </c>
      <c r="E18" s="12" t="s">
        <v>22</v>
      </c>
      <c r="F18" s="13">
        <v>84.1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52</v>
      </c>
      <c r="E19" s="12" t="s">
        <v>22</v>
      </c>
      <c r="F19" s="13">
        <v>3.4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24</v>
      </c>
      <c r="E20" s="12" t="s">
        <v>25</v>
      </c>
      <c r="F20" s="13">
        <v>103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26</v>
      </c>
      <c r="E21" s="12" t="s">
        <v>20</v>
      </c>
      <c r="F21" s="13">
        <v>8.1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53</v>
      </c>
      <c r="E22" s="12" t="s">
        <v>22</v>
      </c>
      <c r="F22" s="13">
        <v>28.2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27</v>
      </c>
      <c r="E23" s="12" t="s">
        <v>22</v>
      </c>
      <c r="F23" s="13">
        <v>28.2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28</v>
      </c>
      <c r="E24" s="12" t="s">
        <v>29</v>
      </c>
      <c r="F24" s="13">
        <v>62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30</v>
      </c>
      <c r="E25" s="12" t="s">
        <v>29</v>
      </c>
      <c r="F25" s="13">
        <v>7.1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54</v>
      </c>
      <c r="E26" s="12" t="s">
        <v>22</v>
      </c>
      <c r="F26" s="13">
        <v>14.8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55</v>
      </c>
      <c r="E27" s="12" t="s">
        <v>22</v>
      </c>
      <c r="F27" s="13">
        <v>14.8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56</v>
      </c>
      <c r="E28" s="12" t="s">
        <v>29</v>
      </c>
      <c r="F28" s="13">
        <v>6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42" t="s">
        <v>31</v>
      </c>
      <c r="E29" s="12" t="s">
        <v>32</v>
      </c>
      <c r="F29" s="13">
        <v>1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57</v>
      </c>
      <c r="E30" s="12" t="s">
        <v>20</v>
      </c>
      <c r="F30" s="13">
        <v>237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58</v>
      </c>
      <c r="E31" s="12" t="s">
        <v>20</v>
      </c>
      <c r="F31" s="13">
        <v>58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33</v>
      </c>
      <c r="E32" s="12" t="s">
        <v>22</v>
      </c>
      <c r="F32" s="13">
        <v>28.1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59</v>
      </c>
      <c r="E33" s="12" t="s">
        <v>22</v>
      </c>
      <c r="F33" s="13">
        <v>43.5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34</v>
      </c>
      <c r="E34" s="12" t="s">
        <v>29</v>
      </c>
      <c r="F34" s="13">
        <v>10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29" t="s">
        <v>35</v>
      </c>
      <c r="C35" s="32"/>
      <c r="D35" s="30"/>
      <c r="E35" s="12" t="s">
        <v>15</v>
      </c>
      <c r="F35" s="13">
        <v>1</v>
      </c>
      <c r="G35" s="14">
        <f>+G36</f>
        <v>0</v>
      </c>
      <c r="H35" s="2"/>
      <c r="I35" s="15">
        <v>26</v>
      </c>
      <c r="J35" s="15">
        <v>2</v>
      </c>
    </row>
    <row r="36" spans="1:10" ht="42" customHeight="1">
      <c r="A36" s="10"/>
      <c r="B36" s="11"/>
      <c r="C36" s="29" t="s">
        <v>35</v>
      </c>
      <c r="D36" s="30"/>
      <c r="E36" s="12" t="s">
        <v>15</v>
      </c>
      <c r="F36" s="13">
        <v>1</v>
      </c>
      <c r="G36" s="14">
        <f>+G37</f>
        <v>0</v>
      </c>
      <c r="H36" s="2"/>
      <c r="I36" s="15">
        <v>27</v>
      </c>
      <c r="J36" s="15">
        <v>3</v>
      </c>
    </row>
    <row r="37" spans="1:10" ht="42" customHeight="1">
      <c r="A37" s="10"/>
      <c r="B37" s="11"/>
      <c r="C37" s="11"/>
      <c r="D37" s="19" t="s">
        <v>36</v>
      </c>
      <c r="E37" s="12" t="s">
        <v>15</v>
      </c>
      <c r="F37" s="13">
        <v>1</v>
      </c>
      <c r="G37" s="14">
        <f>+G38+G39+G40+G41</f>
        <v>0</v>
      </c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60</v>
      </c>
      <c r="E38" s="12" t="s">
        <v>37</v>
      </c>
      <c r="F38" s="13">
        <v>1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61</v>
      </c>
      <c r="E39" s="12" t="s">
        <v>37</v>
      </c>
      <c r="F39" s="13">
        <v>1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62</v>
      </c>
      <c r="E40" s="12" t="s">
        <v>37</v>
      </c>
      <c r="F40" s="13">
        <v>2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38</v>
      </c>
      <c r="E41" s="12" t="s">
        <v>39</v>
      </c>
      <c r="F41" s="13">
        <v>1</v>
      </c>
      <c r="G41" s="20"/>
      <c r="H41" s="2"/>
      <c r="I41" s="15">
        <v>32</v>
      </c>
      <c r="J41" s="15">
        <v>4</v>
      </c>
    </row>
    <row r="42" spans="1:10" ht="42" customHeight="1">
      <c r="A42" s="31" t="s">
        <v>40</v>
      </c>
      <c r="B42" s="32"/>
      <c r="C42" s="32"/>
      <c r="D42" s="30"/>
      <c r="E42" s="12" t="s">
        <v>15</v>
      </c>
      <c r="F42" s="13">
        <v>1</v>
      </c>
      <c r="G42" s="14">
        <f>+G43+G56</f>
        <v>0</v>
      </c>
      <c r="H42" s="2"/>
      <c r="I42" s="15">
        <v>33</v>
      </c>
      <c r="J42" s="15"/>
    </row>
    <row r="43" spans="1:10" ht="42" customHeight="1">
      <c r="A43" s="31" t="s">
        <v>41</v>
      </c>
      <c r="B43" s="32"/>
      <c r="C43" s="32"/>
      <c r="D43" s="30"/>
      <c r="E43" s="12" t="s">
        <v>15</v>
      </c>
      <c r="F43" s="13">
        <v>1</v>
      </c>
      <c r="G43" s="14">
        <f>+G44+G45+G50</f>
        <v>0</v>
      </c>
      <c r="H43" s="2"/>
      <c r="I43" s="15">
        <v>34</v>
      </c>
      <c r="J43" s="15">
        <v>200</v>
      </c>
    </row>
    <row r="44" spans="1:10" ht="42" customHeight="1">
      <c r="A44" s="31" t="s">
        <v>42</v>
      </c>
      <c r="B44" s="32"/>
      <c r="C44" s="32"/>
      <c r="D44" s="30"/>
      <c r="E44" s="12" t="s">
        <v>15</v>
      </c>
      <c r="F44" s="13">
        <v>1</v>
      </c>
      <c r="G44" s="20"/>
      <c r="H44" s="2"/>
      <c r="I44" s="15">
        <v>35</v>
      </c>
      <c r="J44" s="15"/>
    </row>
    <row r="45" spans="1:10" ht="42" customHeight="1">
      <c r="A45" s="31" t="s">
        <v>43</v>
      </c>
      <c r="B45" s="32"/>
      <c r="C45" s="32"/>
      <c r="D45" s="30"/>
      <c r="E45" s="12" t="s">
        <v>15</v>
      </c>
      <c r="F45" s="13">
        <v>1</v>
      </c>
      <c r="G45" s="14">
        <f>+G46</f>
        <v>0</v>
      </c>
      <c r="H45" s="2"/>
      <c r="I45" s="15">
        <v>36</v>
      </c>
      <c r="J45" s="15">
        <v>1</v>
      </c>
    </row>
    <row r="46" spans="1:10" ht="42" customHeight="1">
      <c r="A46" s="10"/>
      <c r="B46" s="29" t="s">
        <v>43</v>
      </c>
      <c r="C46" s="32"/>
      <c r="D46" s="30"/>
      <c r="E46" s="12" t="s">
        <v>15</v>
      </c>
      <c r="F46" s="13">
        <v>1</v>
      </c>
      <c r="G46" s="14">
        <f>+G47</f>
        <v>0</v>
      </c>
      <c r="H46" s="2"/>
      <c r="I46" s="15">
        <v>37</v>
      </c>
      <c r="J46" s="15">
        <v>2</v>
      </c>
    </row>
    <row r="47" spans="1:10" ht="42" customHeight="1">
      <c r="A47" s="10"/>
      <c r="B47" s="11"/>
      <c r="C47" s="29" t="s">
        <v>43</v>
      </c>
      <c r="D47" s="30"/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3</v>
      </c>
    </row>
    <row r="48" spans="1:10" ht="42" customHeight="1">
      <c r="A48" s="10"/>
      <c r="B48" s="11"/>
      <c r="C48" s="11"/>
      <c r="D48" s="19" t="s">
        <v>43</v>
      </c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63</v>
      </c>
      <c r="E49" s="12" t="s">
        <v>44</v>
      </c>
      <c r="F49" s="13">
        <v>5</v>
      </c>
      <c r="G49" s="20"/>
      <c r="H49" s="2"/>
      <c r="I49" s="15">
        <v>40</v>
      </c>
      <c r="J49" s="15">
        <v>4</v>
      </c>
    </row>
    <row r="50" spans="1:10" ht="42" customHeight="1">
      <c r="A50" s="31" t="s">
        <v>45</v>
      </c>
      <c r="B50" s="32"/>
      <c r="C50" s="32"/>
      <c r="D50" s="30"/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1</v>
      </c>
    </row>
    <row r="51" spans="1:10" ht="42" customHeight="1">
      <c r="A51" s="10"/>
      <c r="B51" s="29" t="s">
        <v>45</v>
      </c>
      <c r="C51" s="32"/>
      <c r="D51" s="30"/>
      <c r="E51" s="12" t="s">
        <v>15</v>
      </c>
      <c r="F51" s="13">
        <v>1</v>
      </c>
      <c r="G51" s="14">
        <f>+G52</f>
        <v>0</v>
      </c>
      <c r="H51" s="2"/>
      <c r="I51" s="15">
        <v>42</v>
      </c>
      <c r="J51" s="15">
        <v>2</v>
      </c>
    </row>
    <row r="52" spans="1:10" ht="42" customHeight="1">
      <c r="A52" s="10"/>
      <c r="B52" s="11"/>
      <c r="C52" s="29" t="s">
        <v>45</v>
      </c>
      <c r="D52" s="30"/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3</v>
      </c>
    </row>
    <row r="53" spans="1:10" ht="42" customHeight="1">
      <c r="A53" s="10"/>
      <c r="B53" s="11"/>
      <c r="C53" s="11"/>
      <c r="D53" s="19" t="s">
        <v>45</v>
      </c>
      <c r="E53" s="12" t="s">
        <v>15</v>
      </c>
      <c r="F53" s="13">
        <v>1</v>
      </c>
      <c r="G53" s="14">
        <f>+G54+G55</f>
        <v>0</v>
      </c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46</v>
      </c>
      <c r="E54" s="12" t="s">
        <v>37</v>
      </c>
      <c r="F54" s="13">
        <v>1</v>
      </c>
      <c r="G54" s="20"/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19" t="s">
        <v>47</v>
      </c>
      <c r="E55" s="12" t="s">
        <v>15</v>
      </c>
      <c r="F55" s="13">
        <v>1</v>
      </c>
      <c r="G55" s="20"/>
      <c r="H55" s="2"/>
      <c r="I55" s="15">
        <v>46</v>
      </c>
      <c r="J55" s="15">
        <v>4</v>
      </c>
    </row>
    <row r="56" spans="1:10" ht="42" customHeight="1">
      <c r="A56" s="31" t="s">
        <v>48</v>
      </c>
      <c r="B56" s="32"/>
      <c r="C56" s="32"/>
      <c r="D56" s="30"/>
      <c r="E56" s="12" t="s">
        <v>15</v>
      </c>
      <c r="F56" s="13">
        <v>1</v>
      </c>
      <c r="G56" s="20"/>
      <c r="H56" s="2"/>
      <c r="I56" s="15">
        <v>47</v>
      </c>
      <c r="J56" s="15">
        <v>210</v>
      </c>
    </row>
    <row r="57" spans="1:10" ht="42" customHeight="1">
      <c r="A57" s="31" t="s">
        <v>49</v>
      </c>
      <c r="B57" s="32"/>
      <c r="C57" s="32"/>
      <c r="D57" s="30"/>
      <c r="E57" s="12" t="s">
        <v>15</v>
      </c>
      <c r="F57" s="13">
        <v>1</v>
      </c>
      <c r="G57" s="20"/>
      <c r="H57" s="2"/>
      <c r="I57" s="15">
        <v>48</v>
      </c>
      <c r="J57" s="15">
        <v>220</v>
      </c>
    </row>
    <row r="58" spans="1:10" ht="42" customHeight="1">
      <c r="A58" s="26" t="s">
        <v>50</v>
      </c>
      <c r="B58" s="27"/>
      <c r="C58" s="27"/>
      <c r="D58" s="28"/>
      <c r="E58" s="21" t="s">
        <v>15</v>
      </c>
      <c r="F58" s="22">
        <v>1</v>
      </c>
      <c r="G58" s="23">
        <f>+G10+G57</f>
        <v>0</v>
      </c>
      <c r="H58" s="24"/>
      <c r="I58" s="25">
        <v>49</v>
      </c>
      <c r="J58" s="25">
        <v>30</v>
      </c>
    </row>
    <row r="59" spans="1:10" ht="42" customHeight="1">
      <c r="A59" s="33" t="s">
        <v>11</v>
      </c>
      <c r="B59" s="34"/>
      <c r="C59" s="34"/>
      <c r="D59" s="35"/>
      <c r="E59" s="16" t="s">
        <v>12</v>
      </c>
      <c r="F59" s="17" t="s">
        <v>12</v>
      </c>
      <c r="G59" s="18">
        <f>G58</f>
        <v>0</v>
      </c>
      <c r="I59" s="15">
        <v>50</v>
      </c>
      <c r="J59" s="15">
        <v>90</v>
      </c>
    </row>
    <row r="60" spans="1:10" ht="42" customHeight="1"/>
    <row r="61" spans="1:10" ht="42" customHeight="1"/>
  </sheetData>
  <sheetProtection algorithmName="SHA-512" hashValue="Dv9rgtOuXcb92gW3tk1gBmL35ksx1HjIJpY99fta/QOCi5FC3gyM/PdTPQFzY3Tqy2juv4D2Gg+gtPaHo6JcUw==" saltValue="dLJLXmzz2EBRSgo61FI//w==" spinCount="100000" sheet="1" objects="1" scenarios="1"/>
  <mergeCells count="26">
    <mergeCell ref="A9:D9"/>
    <mergeCell ref="F3:G3"/>
    <mergeCell ref="F4:G4"/>
    <mergeCell ref="F5:G5"/>
    <mergeCell ref="A7:G7"/>
    <mergeCell ref="B8:G8"/>
    <mergeCell ref="B46:D46"/>
    <mergeCell ref="A59:D59"/>
    <mergeCell ref="A10:D10"/>
    <mergeCell ref="A11:D11"/>
    <mergeCell ref="A12:D12"/>
    <mergeCell ref="B13:D13"/>
    <mergeCell ref="C14:D14"/>
    <mergeCell ref="B35:D35"/>
    <mergeCell ref="C36:D36"/>
    <mergeCell ref="A42:D42"/>
    <mergeCell ref="A43:D43"/>
    <mergeCell ref="A44:D44"/>
    <mergeCell ref="A45:D45"/>
    <mergeCell ref="A58:D58"/>
    <mergeCell ref="C47:D47"/>
    <mergeCell ref="A50:D50"/>
    <mergeCell ref="B51:D51"/>
    <mergeCell ref="C52:D52"/>
    <mergeCell ref="A56:D56"/>
    <mergeCell ref="A57:D5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 Koudai</dc:creator>
  <cp:lastModifiedBy>Kamada Koudai</cp:lastModifiedBy>
  <cp:lastPrinted>2020-10-22T13:46:27Z</cp:lastPrinted>
  <dcterms:created xsi:type="dcterms:W3CDTF">2020-10-22T13:40:01Z</dcterms:created>
  <dcterms:modified xsi:type="dcterms:W3CDTF">2020-10-22T13:47:03Z</dcterms:modified>
</cp:coreProperties>
</file>